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F22" i="1" s="1"/>
  <c r="B20" i="1"/>
  <c r="B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E20" i="1" l="1"/>
  <c r="E38" i="1" s="1"/>
  <c r="C20" i="1"/>
  <c r="C38" i="1" s="1"/>
  <c r="F38" i="1" s="1"/>
  <c r="F20" i="1" l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<sst xmlns="http://schemas.openxmlformats.org/spreadsheetml/2006/main" count="40" uniqueCount="30">
  <si>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</si>
  <si>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</si>
  <si>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</si>
  <si>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</si>
  <si>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</si>
  <si>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</si>
  <si>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</si>
  <si>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</si>
  <si>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</si>
  <si>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</si>
  <si>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</si>
  <si>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</si>
  <si>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</si>
  <si>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</si>
  <si>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</si>
  <si>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</si>
  <si>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</si>
  <si>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</si>
  <si>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</si>
  <si>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</si>
  <si>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</si>
  <si>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</si>
  <si>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</si>
  <si>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</si>
  <si>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</si>
  <si>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SALAMANCA, GUANAJUATO.
DEL 1 DE ENERO AL 31 DE DICIEMBRE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</si>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</sst>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0" fontId="3" fillId="0" borderId="7" xfId="9" applyFont="1" applyFill="1" applyBorder="1" applyAlignment="1">
      <alignment horizontal="left" vertical="top" wrapText="1" indent="1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9" fillId="0" borderId="0" xfId="9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 wrapText="1"/>
      <protection locked="0"/>
    </xf>
    <xf numFmtId="4" fontId="8" fillId="0" borderId="8" xfId="9" applyNumberFormat="1" applyFont="1" applyFill="1" applyBorder="1" applyProtection="1">
      <protection locked="0"/>
    </xf>
    <xf numFmtId="4" fontId="1" fillId="2" borderId="8" xfId="9" applyNumberFormat="1" applyFont="1" applyFill="1" applyBorder="1" applyProtection="1">
      <protection locked="0"/>
    </xf>
    <xf numFmtId="4" fontId="1" fillId="0" borderId="8" xfId="9" applyNumberFormat="1" applyFont="1" applyFill="1" applyBorder="1" applyProtection="1">
      <protection locked="0"/>
    </xf>
    <xf numFmtId="4" fontId="8" fillId="2" borderId="8" xfId="9" applyNumberFormat="1" applyFont="1" applyFill="1" applyBorder="1" applyProtection="1">
      <protection locked="0"/>
    </xf>
    <xf numFmtId="4" fontId="1" fillId="2" borderId="8" xfId="9" applyNumberFormat="1" applyFont="1" applyFill="1" applyBorder="1" applyAlignment="1" applyProtection="1">
      <alignment vertical="top"/>
      <protection locked="0"/>
    </xf>
    <xf numFmtId="4" fontId="1" fillId="0" borderId="8" xfId="9" applyNumberFormat="1" applyFont="1" applyFill="1" applyBorder="1" applyAlignment="1" applyProtection="1">
      <alignment vertical="top"/>
      <protection locked="0"/>
    </xf>
    <xf numFmtId="4" fontId="8" fillId="0" borderId="10" xfId="9" applyNumberFormat="1" applyFont="1" applyFill="1" applyBorder="1" applyAlignment="1" applyProtection="1">
      <alignment vertical="center"/>
      <protection locked="0"/>
    </xf>
  </cellXfs>
  <cellStyles count="37">
    <cellStyle name="=C:\WINNT\SYSTEM32\COMMAND.COM" xfId="1"/>
    <cellStyle name="Euro" xfId="2"/>
    <cellStyle name="Millares 2" xfId="3"/>
    <cellStyle name="Millares 2 2" xfId="4"/>
    <cellStyle name="Millares 2 2 2" xfId="33"/>
    <cellStyle name="Millares 2 2 3" xfId="28"/>
    <cellStyle name="Millares 2 2 4" xfId="23"/>
    <cellStyle name="Millares 2 2 5" xfId="18"/>
    <cellStyle name="Millares 2 3" xfId="5"/>
    <cellStyle name="Millares 2 3 2" xfId="34"/>
    <cellStyle name="Millares 2 3 3" xfId="29"/>
    <cellStyle name="Millares 2 3 4" xfId="24"/>
    <cellStyle name="Millares 2 3 5" xfId="19"/>
    <cellStyle name="Millares 2 4" xfId="32"/>
    <cellStyle name="Millares 2 5" xfId="27"/>
    <cellStyle name="Millares 2 6" xfId="22"/>
    <cellStyle name="Millares 2 7" xfId="17"/>
    <cellStyle name="Millares 3" xfId="6"/>
    <cellStyle name="Millares 3 2" xfId="35"/>
    <cellStyle name="Millares 3 3" xfId="30"/>
    <cellStyle name="Millares 3 4" xfId="25"/>
    <cellStyle name="Millares 3 5" xfId="20"/>
    <cellStyle name="Moneda 2" xfId="7"/>
    <cellStyle name="Moneda 2 2" xfId="36"/>
    <cellStyle name="Moneda 2 3" xfId="31"/>
    <cellStyle name="Moneda 2 4" xfId="26"/>
    <cellStyle name="Moneda 2 5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topLeftCell="A13" zoomScale="80" zoomScaleNormal="80" workbookViewId="0">
      <selection activeCell="A32" sqref="A32"/>
    </sheetView>
  </sheetViews>
  <sheetFormatPr baseColWidth="10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0" t="s">
        <v>25</v>
      </c>
      <c r="B1" s="21"/>
      <c r="C1" s="21"/>
      <c r="D1" s="21"/>
      <c r="E1" s="21"/>
      <c r="F1" s="22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2.75" x14ac:dyDescent="0.2">
      <c r="A4" s="14" t="s">
        <v>18</v>
      </c>
      <c r="B4" s="24">
        <f>+B5+B6+B7</f>
        <v>486365438.76999998</v>
      </c>
      <c r="C4" s="25"/>
      <c r="D4" s="25"/>
      <c r="E4" s="25"/>
      <c r="F4" s="24">
        <f>+B4</f>
        <v>486365438.76999998</v>
      </c>
    </row>
    <row r="5" spans="1:6" ht="12.75" x14ac:dyDescent="0.2">
      <c r="A5" s="15" t="s">
        <v>0</v>
      </c>
      <c r="B5" s="26">
        <v>486365438.76999998</v>
      </c>
      <c r="C5" s="25"/>
      <c r="D5" s="25"/>
      <c r="E5" s="25"/>
      <c r="F5" s="26">
        <f>+B5</f>
        <v>486365438.76999998</v>
      </c>
    </row>
    <row r="6" spans="1:6" ht="12.75" x14ac:dyDescent="0.2">
      <c r="A6" s="15" t="s">
        <v>4</v>
      </c>
      <c r="B6" s="26">
        <v>0</v>
      </c>
      <c r="C6" s="25"/>
      <c r="D6" s="25"/>
      <c r="E6" s="25"/>
      <c r="F6" s="26">
        <f>+B6</f>
        <v>0</v>
      </c>
    </row>
    <row r="7" spans="1:6" ht="12.75" x14ac:dyDescent="0.2">
      <c r="A7" s="15" t="s">
        <v>6</v>
      </c>
      <c r="B7" s="26">
        <v>0</v>
      </c>
      <c r="C7" s="25"/>
      <c r="D7" s="25"/>
      <c r="E7" s="25"/>
      <c r="F7" s="26">
        <f>+B7</f>
        <v>0</v>
      </c>
    </row>
    <row r="8" spans="1:6" ht="9" customHeight="1" x14ac:dyDescent="0.2">
      <c r="A8" s="15"/>
      <c r="B8" s="26"/>
      <c r="C8" s="26"/>
      <c r="D8" s="26"/>
      <c r="E8" s="26"/>
      <c r="F8" s="26"/>
    </row>
    <row r="9" spans="1:6" ht="12.75" x14ac:dyDescent="0.2">
      <c r="A9" s="14" t="s">
        <v>19</v>
      </c>
      <c r="B9" s="25"/>
      <c r="C9" s="24">
        <f>+C11+C12+C13+C14</f>
        <v>1057513858.35</v>
      </c>
      <c r="D9" s="24">
        <f>+D10</f>
        <v>255479108.15000001</v>
      </c>
      <c r="E9" s="25"/>
      <c r="F9" s="24">
        <f>+C9+D9</f>
        <v>1312992966.5</v>
      </c>
    </row>
    <row r="10" spans="1:6" ht="12.75" x14ac:dyDescent="0.2">
      <c r="A10" s="15" t="s">
        <v>7</v>
      </c>
      <c r="B10" s="25"/>
      <c r="C10" s="25"/>
      <c r="D10" s="26">
        <v>255479108.15000001</v>
      </c>
      <c r="E10" s="25"/>
      <c r="F10" s="26">
        <f>+D10</f>
        <v>255479108.15000001</v>
      </c>
    </row>
    <row r="11" spans="1:6" ht="12.75" x14ac:dyDescent="0.2">
      <c r="A11" s="15" t="s">
        <v>8</v>
      </c>
      <c r="B11" s="25"/>
      <c r="C11" s="26">
        <v>1057513858.35</v>
      </c>
      <c r="D11" s="25"/>
      <c r="E11" s="25"/>
      <c r="F11" s="26">
        <f>+C11</f>
        <v>1057513858.35</v>
      </c>
    </row>
    <row r="12" spans="1:6" ht="12.75" x14ac:dyDescent="0.2">
      <c r="A12" s="15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6" ht="12.75" x14ac:dyDescent="0.2">
      <c r="A13" s="15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6" ht="12.75" x14ac:dyDescent="0.2">
      <c r="A14" s="15" t="s">
        <v>2</v>
      </c>
      <c r="B14" s="25"/>
      <c r="C14" s="26">
        <v>0</v>
      </c>
      <c r="D14" s="25"/>
      <c r="E14" s="25"/>
      <c r="F14" s="26">
        <f t="shared" si="0"/>
        <v>0</v>
      </c>
    </row>
    <row r="15" spans="1:6" ht="9" customHeight="1" x14ac:dyDescent="0.2">
      <c r="A15" s="15"/>
      <c r="B15" s="26"/>
      <c r="C15" s="26"/>
      <c r="D15" s="26"/>
      <c r="E15" s="26"/>
      <c r="F15" s="26"/>
    </row>
    <row r="16" spans="1:6" ht="22.5" x14ac:dyDescent="0.2">
      <c r="A16" s="14" t="s">
        <v>20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ht="12.75" x14ac:dyDescent="0.2">
      <c r="A17" s="15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ht="12.75" x14ac:dyDescent="0.2">
      <c r="A18" s="15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5"/>
      <c r="B19" s="26"/>
      <c r="C19" s="26"/>
      <c r="D19" s="26"/>
      <c r="E19" s="26"/>
      <c r="F19" s="26"/>
    </row>
    <row r="20" spans="1:6" ht="12.75" x14ac:dyDescent="0.2">
      <c r="A20" s="14" t="s">
        <v>16</v>
      </c>
      <c r="B20" s="24">
        <f>+B4</f>
        <v>486365438.76999998</v>
      </c>
      <c r="C20" s="24">
        <f>+C9</f>
        <v>1057513858.35</v>
      </c>
      <c r="D20" s="24">
        <f>+D9</f>
        <v>255479108.15000001</v>
      </c>
      <c r="E20" s="24">
        <f>+E16</f>
        <v>0</v>
      </c>
      <c r="F20" s="24">
        <f>+B20+C20+D20+E20</f>
        <v>1799358405.27</v>
      </c>
    </row>
    <row r="21" spans="1:6" ht="9" customHeight="1" x14ac:dyDescent="0.2">
      <c r="A21" s="14"/>
      <c r="B21" s="24"/>
      <c r="C21" s="24"/>
      <c r="D21" s="24"/>
      <c r="E21" s="24"/>
      <c r="F21" s="24"/>
    </row>
    <row r="22" spans="1:6" ht="22.5" x14ac:dyDescent="0.2">
      <c r="A22" s="14" t="s">
        <v>21</v>
      </c>
      <c r="B22" s="24">
        <f>+B23+B24+B25</f>
        <v>-90002</v>
      </c>
      <c r="C22" s="25"/>
      <c r="D22" s="25"/>
      <c r="E22" s="27"/>
      <c r="F22" s="24">
        <f>+B22</f>
        <v>-90002</v>
      </c>
    </row>
    <row r="23" spans="1:6" ht="12.75" x14ac:dyDescent="0.2">
      <c r="A23" s="15" t="s">
        <v>0</v>
      </c>
      <c r="B23" s="26">
        <v>-90002</v>
      </c>
      <c r="C23" s="25"/>
      <c r="D23" s="25"/>
      <c r="E23" s="25"/>
      <c r="F23" s="26">
        <f>+B23</f>
        <v>-90002</v>
      </c>
    </row>
    <row r="24" spans="1:6" ht="12.75" x14ac:dyDescent="0.2">
      <c r="A24" s="15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ht="12.75" x14ac:dyDescent="0.2">
      <c r="A25" s="15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5"/>
      <c r="B26" s="26"/>
      <c r="C26" s="26"/>
      <c r="D26" s="26"/>
      <c r="E26" s="26"/>
      <c r="F26" s="26"/>
    </row>
    <row r="27" spans="1:6" ht="22.5" x14ac:dyDescent="0.2">
      <c r="A27" s="14" t="s">
        <v>22</v>
      </c>
      <c r="B27" s="25"/>
      <c r="C27" s="24">
        <f>+C29</f>
        <v>251049503.28</v>
      </c>
      <c r="D27" s="24">
        <f>+D28+D29+D30+D31+D32</f>
        <v>-41816368.99000001</v>
      </c>
      <c r="E27" s="27"/>
      <c r="F27" s="24">
        <f>+C27+D27</f>
        <v>209233134.28999999</v>
      </c>
    </row>
    <row r="28" spans="1:6" ht="12.75" x14ac:dyDescent="0.2">
      <c r="A28" s="15" t="s">
        <v>7</v>
      </c>
      <c r="B28" s="25"/>
      <c r="C28" s="25"/>
      <c r="D28" s="26">
        <v>213662739.16</v>
      </c>
      <c r="E28" s="25"/>
      <c r="F28" s="26">
        <f>+D28</f>
        <v>213662739.16</v>
      </c>
    </row>
    <row r="29" spans="1:6" ht="12.75" x14ac:dyDescent="0.2">
      <c r="A29" s="15" t="s">
        <v>8</v>
      </c>
      <c r="B29" s="25"/>
      <c r="C29" s="26">
        <v>251049503.28</v>
      </c>
      <c r="D29" s="26">
        <v>-255479108.15000001</v>
      </c>
      <c r="E29" s="25"/>
      <c r="F29" s="26">
        <f>+C29+D29</f>
        <v>-4429604.8700000048</v>
      </c>
    </row>
    <row r="30" spans="1:6" ht="12.75" x14ac:dyDescent="0.2">
      <c r="A30" s="15" t="s">
        <v>9</v>
      </c>
      <c r="B30" s="25"/>
      <c r="C30" s="28"/>
      <c r="D30" s="29">
        <v>0</v>
      </c>
      <c r="E30" s="28"/>
      <c r="F30" s="26">
        <f>+D30</f>
        <v>0</v>
      </c>
    </row>
    <row r="31" spans="1:6" ht="12.75" x14ac:dyDescent="0.2">
      <c r="A31" s="15" t="s">
        <v>1</v>
      </c>
      <c r="B31" s="25"/>
      <c r="C31" s="28"/>
      <c r="D31" s="29">
        <v>0</v>
      </c>
      <c r="E31" s="28"/>
      <c r="F31" s="26">
        <f>+D31</f>
        <v>0</v>
      </c>
    </row>
    <row r="32" spans="1:6" ht="12.75" x14ac:dyDescent="0.2">
      <c r="A32" s="15" t="s">
        <v>2</v>
      </c>
      <c r="B32" s="25"/>
      <c r="C32" s="28"/>
      <c r="D32" s="29">
        <v>0</v>
      </c>
      <c r="E32" s="28"/>
      <c r="F32" s="26">
        <f>+D32</f>
        <v>0</v>
      </c>
    </row>
    <row r="33" spans="1:6" ht="9" customHeight="1" x14ac:dyDescent="0.2">
      <c r="A33" s="15"/>
      <c r="B33" s="26"/>
      <c r="C33" s="29"/>
      <c r="D33" s="29"/>
      <c r="E33" s="29"/>
      <c r="F33" s="26"/>
    </row>
    <row r="34" spans="1:6" ht="22.5" x14ac:dyDescent="0.2">
      <c r="A34" s="16" t="s">
        <v>23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6" ht="12.75" x14ac:dyDescent="0.2">
      <c r="A35" s="15" t="s">
        <v>10</v>
      </c>
      <c r="B35" s="25"/>
      <c r="C35" s="25"/>
      <c r="D35" s="25"/>
      <c r="E35" s="26">
        <v>0</v>
      </c>
      <c r="F35" s="26">
        <f>+E35</f>
        <v>0</v>
      </c>
    </row>
    <row r="36" spans="1:6" ht="12.75" x14ac:dyDescent="0.2">
      <c r="A36" s="15" t="s">
        <v>11</v>
      </c>
      <c r="B36" s="25"/>
      <c r="C36" s="25"/>
      <c r="D36" s="25"/>
      <c r="E36" s="26">
        <v>0</v>
      </c>
      <c r="F36" s="26">
        <f>+E36</f>
        <v>0</v>
      </c>
    </row>
    <row r="37" spans="1:6" ht="9" customHeight="1" x14ac:dyDescent="0.2">
      <c r="A37" s="15"/>
      <c r="B37" s="26"/>
      <c r="C37" s="29"/>
      <c r="D37" s="29"/>
      <c r="E37" s="26"/>
      <c r="F37" s="26"/>
    </row>
    <row r="38" spans="1:6" ht="20.100000000000001" customHeight="1" x14ac:dyDescent="0.2">
      <c r="A38" s="17" t="s">
        <v>24</v>
      </c>
      <c r="B38" s="30">
        <f>+B20+B22</f>
        <v>486275436.76999998</v>
      </c>
      <c r="C38" s="30">
        <f>+C20+C27</f>
        <v>1308563361.6300001</v>
      </c>
      <c r="D38" s="30">
        <f>+D20+D27</f>
        <v>213662739.16</v>
      </c>
      <c r="E38" s="30">
        <f>+E20+E34</f>
        <v>0</v>
      </c>
      <c r="F38" s="30">
        <f>+B38+C38+D38+E38</f>
        <v>2008501537.5600002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53" spans="1:4" ht="12.75" x14ac:dyDescent="0.2">
      <c r="A53" s="19" t="s">
        <v>26</v>
      </c>
      <c r="B53" s="18"/>
      <c r="C53" s="23" t="s">
        <v>27</v>
      </c>
      <c r="D53" s="23"/>
    </row>
    <row r="54" spans="1:4" ht="12.75" x14ac:dyDescent="0.2">
      <c r="A54" s="19" t="s">
        <v>28</v>
      </c>
      <c r="B54" s="18"/>
      <c r="C54" s="23" t="s">
        <v>29</v>
      </c>
      <c r="D54" s="23"/>
    </row>
  </sheetData>
  <sheetProtection formatCells="0" formatColumns="0" formatRows="0" autoFilter="0"/>
  <mergeCells count="3">
    <mergeCell ref="A1:F1"/>
    <mergeCell ref="C53:D53"/>
    <mergeCell ref="C54:D54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2020-02-07T20:25:43Z</cp:lastPrinted>
  <dcterms:created xsi:type="dcterms:W3CDTF">2012-12-11T20:30:33Z</dcterms:created>
  <dcterms:modified xsi:type="dcterms:W3CDTF">2020-02-07T20:43:26Z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